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Guide to College Cost" sheetId="1" r:id="rId1"/>
  </sheets>
  <calcPr calcId="145621"/>
</workbook>
</file>

<file path=xl/calcChain.xml><?xml version="1.0" encoding="utf-8"?>
<calcChain xmlns="http://schemas.openxmlformats.org/spreadsheetml/2006/main">
  <c r="K36" i="1" l="1"/>
  <c r="K32" i="1"/>
  <c r="K22" i="1"/>
  <c r="K18" i="1"/>
  <c r="K17" i="1"/>
  <c r="K16" i="1"/>
  <c r="K14" i="1"/>
  <c r="K11" i="1"/>
  <c r="K8" i="1"/>
  <c r="K7" i="1"/>
</calcChain>
</file>

<file path=xl/sharedStrings.xml><?xml version="1.0" encoding="utf-8"?>
<sst xmlns="http://schemas.openxmlformats.org/spreadsheetml/2006/main" count="195" uniqueCount="141">
  <si>
    <t>2013-2014 Guide to College Cost</t>
  </si>
  <si>
    <t>School Code</t>
  </si>
  <si>
    <t>College/University</t>
  </si>
  <si>
    <t>On Campus           Room and Board</t>
  </si>
  <si>
    <t>Commuter Room &amp; Board</t>
  </si>
  <si>
    <t>Estimated Books &amp; Supplies</t>
  </si>
  <si>
    <t>On Campus Transportation Allowances</t>
  </si>
  <si>
    <t>Commuter Transportation</t>
  </si>
  <si>
    <t>Personal &amp; Misc</t>
  </si>
  <si>
    <t>Financial Aid Deadline</t>
  </si>
  <si>
    <t>Web Address</t>
  </si>
  <si>
    <t>Financial Aid Contact</t>
  </si>
  <si>
    <t>016560</t>
  </si>
  <si>
    <t>Baton Rouge General School of Nursing</t>
  </si>
  <si>
    <t>N/A</t>
  </si>
  <si>
    <t>www.brgeneral.org</t>
  </si>
  <si>
    <t>Monica Bennett</t>
  </si>
  <si>
    <t>032943</t>
  </si>
  <si>
    <t>Blue Cliff College - Corporate Office</t>
  </si>
  <si>
    <t>8300-17450</t>
  </si>
  <si>
    <t>500-2000</t>
  </si>
  <si>
    <t>www.bluecliffcollege.com</t>
  </si>
  <si>
    <t>Desiree Sullivan</t>
  </si>
  <si>
    <t>012033</t>
  </si>
  <si>
    <t>Bossier Parish Community College</t>
  </si>
  <si>
    <t>June1</t>
  </si>
  <si>
    <t>Vicki Temple</t>
  </si>
  <si>
    <t>002003</t>
  </si>
  <si>
    <t>Centenary College of Louisiana</t>
  </si>
  <si>
    <t>Lynette Viskozki</t>
  </si>
  <si>
    <t>Delgado Community College</t>
  </si>
  <si>
    <t>http://www.dcc.edu/departments/financialaid/</t>
  </si>
  <si>
    <t>Rhonda King</t>
  </si>
  <si>
    <t>025383</t>
  </si>
  <si>
    <t>Delta College Of Arts And Technology</t>
  </si>
  <si>
    <t>www.deltacollege.com</t>
  </si>
  <si>
    <t>DeWanna Fontenot</t>
  </si>
  <si>
    <t>033326</t>
  </si>
  <si>
    <t>Delta College - Main Campus</t>
  </si>
  <si>
    <t>Vicki Weales</t>
  </si>
  <si>
    <t>041301</t>
  </si>
  <si>
    <t>LA Delta Community College</t>
  </si>
  <si>
    <t>June 1</t>
  </si>
  <si>
    <t>www.ladelta.edu/financialAid/</t>
  </si>
  <si>
    <t>Kimberly Bruce</t>
  </si>
  <si>
    <t>Louisiana State University - Alexandria</t>
  </si>
  <si>
    <t>002012</t>
  </si>
  <si>
    <t>Louisiana State University - Eunice</t>
  </si>
  <si>
    <t>Jacqueline Lachapelle</t>
  </si>
  <si>
    <t>002013</t>
  </si>
  <si>
    <t>Louisiana State University - Shreveport</t>
  </si>
  <si>
    <t>www.lsus.edu</t>
  </si>
  <si>
    <t>Betty McCrary</t>
  </si>
  <si>
    <t>002008</t>
  </si>
  <si>
    <t>Louisiana Tech University</t>
  </si>
  <si>
    <t>July 15</t>
  </si>
  <si>
    <t>Aimee Baxter</t>
  </si>
  <si>
    <t>015234</t>
  </si>
  <si>
    <t>Louisiana Technical College - Natchitoches Campus</t>
  </si>
  <si>
    <t>Donna Slaughter</t>
  </si>
  <si>
    <t>016998</t>
  </si>
  <si>
    <t>Louisiana Technical College - Shreveport</t>
  </si>
  <si>
    <t>Chris Morce</t>
  </si>
  <si>
    <t>Loyola University</t>
  </si>
  <si>
    <t>May 1</t>
  </si>
  <si>
    <t>www.loyno.edu</t>
  </si>
  <si>
    <t>002017</t>
  </si>
  <si>
    <t>McNeese State University</t>
  </si>
  <si>
    <t>www.mcneese.edu/finaid</t>
  </si>
  <si>
    <t>Taina Savoit</t>
  </si>
  <si>
    <t>033563</t>
  </si>
  <si>
    <t>Medical Training College</t>
  </si>
  <si>
    <t>www.mtcbr.com</t>
  </si>
  <si>
    <t>Vickie Hicks</t>
  </si>
  <si>
    <t>002005</t>
  </si>
  <si>
    <t>Nicholls State University</t>
  </si>
  <si>
    <t>Casie Triche</t>
  </si>
  <si>
    <t>015072</t>
  </si>
  <si>
    <t>Northwest Louisiana Technical College</t>
  </si>
  <si>
    <t>www.nwltc.edu</t>
  </si>
  <si>
    <t>Annette Chanler</t>
  </si>
  <si>
    <t>002021</t>
  </si>
  <si>
    <t>Northwestern State University</t>
  </si>
  <si>
    <t>www.financialaid.nsula.edu</t>
  </si>
  <si>
    <t>002023</t>
  </si>
  <si>
    <t>Our Lady of Holy Cross College</t>
  </si>
  <si>
    <t>July 1</t>
  </si>
  <si>
    <t>http://www.olhcc.edu/financial-aid.html</t>
  </si>
  <si>
    <t>031062</t>
  </si>
  <si>
    <t>Our Lady of the Lake College</t>
  </si>
  <si>
    <t>March 1</t>
  </si>
  <si>
    <t>http://www.ololcollege-edu.org/content/financial-aid</t>
  </si>
  <si>
    <t>Tiffany D. Magee</t>
  </si>
  <si>
    <t> 012879/012823</t>
  </si>
  <si>
    <t>Pat Goins Beauty Schools</t>
  </si>
  <si>
    <t/>
  </si>
  <si>
    <t>patgoins.edu</t>
  </si>
  <si>
    <t>Debbie Dauphin</t>
  </si>
  <si>
    <t>037894</t>
  </si>
  <si>
    <t>River Parishes Community College</t>
  </si>
  <si>
    <t>April 15</t>
  </si>
  <si>
    <t>http://www.rpcc.edu/financialAid.cfm</t>
  </si>
  <si>
    <t>Terry J Martin</t>
  </si>
  <si>
    <t>014149</t>
  </si>
  <si>
    <t>South Central Louisiana Technical College</t>
  </si>
  <si>
    <t>www.scl.edu</t>
  </si>
  <si>
    <t>Shelly Morales</t>
  </si>
  <si>
    <t>002024</t>
  </si>
  <si>
    <t>Southeastern Louisiana University</t>
  </si>
  <si>
    <t>www.selu.edu/financialaid</t>
  </si>
  <si>
    <t>Mary Lacour</t>
  </si>
  <si>
    <t>005467</t>
  </si>
  <si>
    <t>Sowela Technical Community College</t>
  </si>
  <si>
    <t>Anna Daigle</t>
  </si>
  <si>
    <t>002029</t>
  </si>
  <si>
    <t>Tulane University</t>
  </si>
  <si>
    <t>varies</t>
  </si>
  <si>
    <t>Fr 2/1;oth 5/1</t>
  </si>
  <si>
    <t>http://tulane.edu/financialaid/index.cfm</t>
  </si>
  <si>
    <t>Michael Goodman</t>
  </si>
  <si>
    <t>002031</t>
  </si>
  <si>
    <t>Univeristy of Louisiana at Lafayette</t>
  </si>
  <si>
    <t>http://financialaid.louisiana.edu/</t>
  </si>
  <si>
    <t>Cindy Perez</t>
  </si>
  <si>
    <t>002015</t>
  </si>
  <si>
    <t>University of New Orleans</t>
  </si>
  <si>
    <t>19068 OS 6578 IS</t>
  </si>
  <si>
    <t>finaid@uno.edu</t>
  </si>
  <si>
    <t>002032</t>
  </si>
  <si>
    <t>Xavier University</t>
  </si>
  <si>
    <t>Sandy Veals</t>
  </si>
  <si>
    <t>28800 pharmacy</t>
  </si>
  <si>
    <t>Explanation:</t>
  </si>
  <si>
    <t>Direct Costs-Charges that must be paid to the University. Students are responsible for direct costs upon registration at most Universities.</t>
  </si>
  <si>
    <t>Indirect Costs - Estimated expenses that may be incurred by each student.  These expenses are paid to the University and will cary based on each individual student.</t>
  </si>
  <si>
    <t>Information provided by LASFAA - Louisiana Association of Stduent Financial Aid Administrators.</t>
  </si>
  <si>
    <r>
      <t xml:space="preserve">Tuition &amp; Fees </t>
    </r>
    <r>
      <rPr>
        <b/>
        <sz val="10"/>
        <color rgb="FF000000"/>
        <rFont val="Arial"/>
        <family val="2"/>
      </rPr>
      <t>(Full-time)</t>
    </r>
  </si>
  <si>
    <t>015130</t>
  </si>
  <si>
    <t>Nunez Community College</t>
  </si>
  <si>
    <t>www.nunez.edu</t>
  </si>
  <si>
    <t>John Whisnant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</si>
</sst>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47" x14ac:knownFonts="1">
    <font>
      <sz val="10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1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b/>
      <sz val="11"/>
      <color rgb="FF000000"/>
      <name val="Arial"/>
    </font>
    <font>
      <sz val="12"/>
      <color rgb="FF000000"/>
      <name val="Arial"/>
    </font>
    <font>
      <b/>
      <sz val="24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2"/>
      <color rgb="FF000000"/>
      <name val="Arial"/>
    </font>
    <font>
      <sz val="16"/>
      <color rgb="FF000000"/>
      <name val="Arial"/>
    </font>
    <font>
      <b/>
      <sz val="24"/>
      <color rgb="FF000000"/>
      <name val="Arial"/>
    </font>
    <font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u/>
      <sz val="10"/>
      <color theme="10"/>
      <name val="Arial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147"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left" wrapText="1"/>
    </xf>
    <xf numFmtId="49" fontId="6" fillId="6" borderId="2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wrapText="1"/>
    </xf>
    <xf numFmtId="0" fontId="10" fillId="9" borderId="5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/>
    </xf>
    <xf numFmtId="0" fontId="0" fillId="12" borderId="0" xfId="0" applyFill="1" applyAlignment="1">
      <alignment wrapText="1"/>
    </xf>
    <xf numFmtId="49" fontId="13" fillId="0" borderId="0" xfId="0" applyNumberFormat="1" applyFont="1" applyAlignment="1">
      <alignment horizontal="center"/>
    </xf>
    <xf numFmtId="49" fontId="14" fillId="15" borderId="8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9" fillId="18" borderId="11" xfId="0" applyFont="1" applyFill="1" applyBorder="1" applyAlignment="1">
      <alignment horizontal="center"/>
    </xf>
    <xf numFmtId="49" fontId="20" fillId="19" borderId="12" xfId="0" applyNumberFormat="1" applyFont="1" applyFill="1" applyBorder="1" applyAlignment="1">
      <alignment horizontal="center" vertical="center" wrapText="1"/>
    </xf>
    <xf numFmtId="0" fontId="21" fillId="21" borderId="13" xfId="0" applyFont="1" applyFill="1" applyBorder="1" applyAlignment="1">
      <alignment horizontal="center" vertical="center" wrapText="1"/>
    </xf>
    <xf numFmtId="0" fontId="0" fillId="22" borderId="15" xfId="0" applyFill="1" applyBorder="1" applyAlignment="1">
      <alignment horizontal="center" wrapText="1"/>
    </xf>
    <xf numFmtId="49" fontId="23" fillId="25" borderId="18" xfId="0" applyNumberFormat="1" applyFont="1" applyFill="1" applyBorder="1" applyAlignment="1">
      <alignment horizontal="center" wrapText="1"/>
    </xf>
    <xf numFmtId="49" fontId="24" fillId="26" borderId="0" xfId="0" applyNumberFormat="1" applyFont="1" applyFill="1" applyAlignment="1">
      <alignment horizontal="left"/>
    </xf>
    <xf numFmtId="49" fontId="25" fillId="0" borderId="0" xfId="0" applyNumberFormat="1" applyFont="1" applyAlignment="1">
      <alignment horizontal="left"/>
    </xf>
    <xf numFmtId="0" fontId="28" fillId="0" borderId="20" xfId="0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0" fillId="32" borderId="24" xfId="0" applyFill="1" applyBorder="1" applyAlignment="1">
      <alignment wrapText="1"/>
    </xf>
    <xf numFmtId="0" fontId="31" fillId="33" borderId="25" xfId="0" applyFont="1" applyFill="1" applyBorder="1" applyAlignment="1">
      <alignment horizontal="left" wrapText="1"/>
    </xf>
    <xf numFmtId="0" fontId="35" fillId="37" borderId="28" xfId="0" applyFont="1" applyFill="1" applyBorder="1" applyAlignment="1">
      <alignment horizontal="left" wrapText="1"/>
    </xf>
    <xf numFmtId="0" fontId="36" fillId="39" borderId="31" xfId="0" applyFont="1" applyFill="1" applyBorder="1" applyAlignment="1">
      <alignment horizontal="center"/>
    </xf>
    <xf numFmtId="49" fontId="37" fillId="41" borderId="33" xfId="0" applyNumberFormat="1" applyFont="1" applyFill="1" applyBorder="1" applyAlignment="1">
      <alignment horizontal="center"/>
    </xf>
    <xf numFmtId="0" fontId="38" fillId="42" borderId="34" xfId="0" applyFont="1" applyFill="1" applyBorder="1" applyAlignment="1">
      <alignment horizontal="center" vertical="center"/>
    </xf>
    <xf numFmtId="49" fontId="39" fillId="43" borderId="35" xfId="0" applyNumberFormat="1" applyFont="1" applyFill="1" applyBorder="1" applyAlignment="1">
      <alignment horizontal="center" vertical="center"/>
    </xf>
    <xf numFmtId="49" fontId="37" fillId="41" borderId="27" xfId="0" applyNumberFormat="1" applyFont="1" applyFill="1" applyBorder="1" applyAlignment="1">
      <alignment horizontal="center"/>
    </xf>
    <xf numFmtId="0" fontId="35" fillId="37" borderId="27" xfId="0" applyFont="1" applyFill="1" applyBorder="1" applyAlignment="1">
      <alignment horizontal="left" wrapText="1"/>
    </xf>
    <xf numFmtId="0" fontId="21" fillId="21" borderId="27" xfId="0" applyFont="1" applyFill="1" applyBorder="1" applyAlignment="1">
      <alignment horizontal="center" vertical="center" wrapText="1"/>
    </xf>
    <xf numFmtId="0" fontId="11" fillId="10" borderId="27" xfId="0" applyFont="1" applyFill="1" applyBorder="1" applyAlignment="1">
      <alignment horizontal="center" vertical="center"/>
    </xf>
    <xf numFmtId="0" fontId="0" fillId="28" borderId="0" xfId="0" applyFill="1" applyBorder="1" applyAlignment="1">
      <alignment wrapText="1"/>
    </xf>
    <xf numFmtId="49" fontId="39" fillId="43" borderId="2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49" fontId="37" fillId="41" borderId="21" xfId="0" applyNumberFormat="1" applyFont="1" applyFill="1" applyBorder="1" applyAlignment="1">
      <alignment horizontal="center"/>
    </xf>
    <xf numFmtId="0" fontId="35" fillId="37" borderId="21" xfId="0" applyFont="1" applyFill="1" applyBorder="1" applyAlignment="1">
      <alignment horizontal="left" wrapText="1"/>
    </xf>
    <xf numFmtId="0" fontId="21" fillId="21" borderId="21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/>
    </xf>
    <xf numFmtId="49" fontId="39" fillId="43" borderId="21" xfId="0" applyNumberFormat="1" applyFont="1" applyFill="1" applyBorder="1" applyAlignment="1">
      <alignment horizontal="center" vertical="center"/>
    </xf>
    <xf numFmtId="0" fontId="17" fillId="17" borderId="36" xfId="0" applyFont="1" applyFill="1" applyBorder="1" applyAlignment="1">
      <alignment wrapText="1"/>
    </xf>
    <xf numFmtId="0" fontId="12" fillId="14" borderId="36" xfId="0" applyFont="1" applyFill="1" applyBorder="1" applyAlignment="1">
      <alignment horizontal="center" vertical="center" wrapText="1"/>
    </xf>
    <xf numFmtId="164" fontId="2" fillId="3" borderId="36" xfId="0" applyNumberFormat="1" applyFont="1" applyFill="1" applyBorder="1" applyAlignment="1">
      <alignment horizontal="center" vertical="center" wrapText="1"/>
    </xf>
    <xf numFmtId="0" fontId="42" fillId="20" borderId="36" xfId="0" applyFont="1" applyFill="1" applyBorder="1" applyAlignment="1">
      <alignment horizontal="center" wrapText="1"/>
    </xf>
    <xf numFmtId="0" fontId="43" fillId="24" borderId="17" xfId="1" applyFont="1" applyFill="1" applyBorder="1" applyAlignment="1">
      <alignment horizontal="center" wrapText="1"/>
    </xf>
    <xf numFmtId="0" fontId="43" fillId="40" borderId="32" xfId="1" applyFont="1" applyFill="1" applyBorder="1" applyAlignment="1">
      <alignment horizontal="center"/>
    </xf>
    <xf numFmtId="0" fontId="44" fillId="38" borderId="30" xfId="0" applyFont="1" applyFill="1" applyBorder="1" applyAlignment="1">
      <alignment horizontal="center"/>
    </xf>
    <xf numFmtId="0" fontId="44" fillId="40" borderId="27" xfId="0" applyFont="1" applyFill="1" applyBorder="1" applyAlignment="1">
      <alignment horizontal="center"/>
    </xf>
    <xf numFmtId="0" fontId="43" fillId="13" borderId="36" xfId="1" applyFont="1" applyFill="1" applyBorder="1" applyAlignment="1">
      <alignment horizontal="center" wrapText="1"/>
    </xf>
    <xf numFmtId="0" fontId="43" fillId="40" borderId="21" xfId="1" applyFont="1" applyFill="1" applyBorder="1" applyAlignment="1">
      <alignment horizontal="center"/>
    </xf>
    <xf numFmtId="0" fontId="44" fillId="40" borderId="32" xfId="0" applyFont="1" applyFill="1" applyBorder="1" applyAlignment="1">
      <alignment horizontal="center"/>
    </xf>
    <xf numFmtId="0" fontId="43" fillId="0" borderId="7" xfId="1" applyFont="1" applyBorder="1" applyAlignment="1">
      <alignment horizontal="center"/>
    </xf>
    <xf numFmtId="0" fontId="43" fillId="38" borderId="30" xfId="1" applyFont="1" applyFill="1" applyBorder="1" applyAlignment="1">
      <alignment horizontal="center"/>
    </xf>
    <xf numFmtId="0" fontId="41" fillId="0" borderId="36" xfId="0" applyFont="1" applyBorder="1" applyAlignment="1">
      <alignment wrapText="1"/>
    </xf>
    <xf numFmtId="0" fontId="41" fillId="21" borderId="13" xfId="0" applyFont="1" applyFill="1" applyBorder="1" applyAlignment="1">
      <alignment horizontal="center" vertical="center" wrapText="1"/>
    </xf>
    <xf numFmtId="0" fontId="41" fillId="10" borderId="6" xfId="0" applyFont="1" applyFill="1" applyBorder="1" applyAlignment="1">
      <alignment horizontal="center" vertical="center"/>
    </xf>
    <xf numFmtId="49" fontId="41" fillId="43" borderId="35" xfId="0" applyNumberFormat="1" applyFont="1" applyFill="1" applyBorder="1" applyAlignment="1">
      <alignment horizontal="center" vertical="center"/>
    </xf>
    <xf numFmtId="0" fontId="41" fillId="0" borderId="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49" fontId="41" fillId="0" borderId="29" xfId="0" applyNumberFormat="1" applyFont="1" applyBorder="1" applyAlignment="1">
      <alignment horizontal="center" vertical="center"/>
    </xf>
    <xf numFmtId="0" fontId="41" fillId="9" borderId="5" xfId="0" applyFont="1" applyFill="1" applyBorder="1" applyAlignment="1">
      <alignment horizontal="center" vertical="center" wrapText="1"/>
    </xf>
    <xf numFmtId="0" fontId="41" fillId="42" borderId="34" xfId="0" applyFont="1" applyFill="1" applyBorder="1" applyAlignment="1">
      <alignment horizontal="center" vertical="center"/>
    </xf>
    <xf numFmtId="49" fontId="41" fillId="6" borderId="2" xfId="0" applyNumberFormat="1" applyFont="1" applyFill="1" applyBorder="1" applyAlignment="1">
      <alignment horizontal="center" vertical="center"/>
    </xf>
    <xf numFmtId="0" fontId="41" fillId="0" borderId="36" xfId="0" applyFont="1" applyBorder="1" applyAlignment="1">
      <alignment horizontal="center" vertical="center" wrapText="1"/>
    </xf>
    <xf numFmtId="49" fontId="41" fillId="41" borderId="33" xfId="0" applyNumberFormat="1" applyFont="1" applyFill="1" applyBorder="1" applyAlignment="1">
      <alignment horizontal="center"/>
    </xf>
    <xf numFmtId="0" fontId="41" fillId="37" borderId="28" xfId="0" applyFont="1" applyFill="1" applyBorder="1" applyAlignment="1">
      <alignment horizontal="left" wrapText="1"/>
    </xf>
    <xf numFmtId="49" fontId="41" fillId="0" borderId="19" xfId="0" applyNumberFormat="1" applyFont="1" applyBorder="1" applyAlignment="1">
      <alignment horizontal="center"/>
    </xf>
    <xf numFmtId="0" fontId="41" fillId="0" borderId="16" xfId="0" applyFont="1" applyBorder="1" applyAlignment="1">
      <alignment horizontal="left" wrapText="1"/>
    </xf>
    <xf numFmtId="49" fontId="41" fillId="15" borderId="8" xfId="0" applyNumberFormat="1" applyFont="1" applyFill="1" applyBorder="1" applyAlignment="1">
      <alignment horizontal="center"/>
    </xf>
    <xf numFmtId="0" fontId="41" fillId="33" borderId="25" xfId="0" applyFont="1" applyFill="1" applyBorder="1" applyAlignment="1">
      <alignment horizontal="left" wrapText="1"/>
    </xf>
    <xf numFmtId="49" fontId="41" fillId="11" borderId="36" xfId="0" applyNumberFormat="1" applyFont="1" applyFill="1" applyBorder="1" applyAlignment="1">
      <alignment horizontal="center"/>
    </xf>
    <xf numFmtId="0" fontId="41" fillId="30" borderId="36" xfId="0" applyFont="1" applyFill="1" applyBorder="1" applyAlignment="1">
      <alignment horizontal="left" wrapText="1"/>
    </xf>
    <xf numFmtId="0" fontId="41" fillId="44" borderId="6" xfId="0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33" fillId="35" borderId="27" xfId="0" applyNumberFormat="1" applyFont="1" applyFill="1" applyBorder="1" applyAlignment="1">
      <alignment horizontal="center" vertical="center" wrapText="1"/>
    </xf>
    <xf numFmtId="49" fontId="16" fillId="16" borderId="21" xfId="0" applyNumberFormat="1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46" fillId="7" borderId="27" xfId="0" applyFont="1" applyFill="1" applyBorder="1" applyAlignment="1">
      <alignment horizontal="center" vertical="top" wrapText="1"/>
    </xf>
    <xf numFmtId="0" fontId="26" fillId="27" borderId="21" xfId="0" applyFont="1" applyFill="1" applyBorder="1" applyAlignment="1">
      <alignment horizontal="center" vertical="top" wrapText="1"/>
    </xf>
    <xf numFmtId="0" fontId="7" fillId="7" borderId="27" xfId="0" applyFont="1" applyFill="1" applyBorder="1" applyAlignment="1">
      <alignment horizontal="center" vertical="top" wrapText="1"/>
    </xf>
    <xf numFmtId="49" fontId="33" fillId="35" borderId="27" xfId="0" applyNumberFormat="1" applyFont="1" applyFill="1" applyBorder="1" applyAlignment="1">
      <alignment horizontal="center" vertical="top" wrapText="1"/>
    </xf>
    <xf numFmtId="49" fontId="16" fillId="16" borderId="21" xfId="0" applyNumberFormat="1" applyFont="1" applyFill="1" applyBorder="1" applyAlignment="1">
      <alignment horizontal="center" vertical="top" wrapText="1"/>
    </xf>
    <xf numFmtId="0" fontId="7" fillId="7" borderId="37" xfId="0" applyFont="1" applyFill="1" applyBorder="1" applyAlignment="1">
      <alignment horizontal="center" vertical="center" wrapText="1"/>
    </xf>
    <xf numFmtId="0" fontId="0" fillId="29" borderId="38" xfId="0" applyFill="1" applyBorder="1" applyAlignment="1">
      <alignment horizontal="center" vertical="center" wrapText="1"/>
    </xf>
    <xf numFmtId="0" fontId="27" fillId="31" borderId="39" xfId="0" applyFont="1" applyFill="1" applyBorder="1" applyAlignment="1">
      <alignment horizontal="center" vertical="center" wrapText="1"/>
    </xf>
    <xf numFmtId="0" fontId="26" fillId="27" borderId="40" xfId="0" applyFont="1" applyFill="1" applyBorder="1" applyAlignment="1">
      <alignment horizontal="center" vertical="center" wrapText="1"/>
    </xf>
    <xf numFmtId="49" fontId="3" fillId="4" borderId="0" xfId="0" applyNumberFormat="1" applyFont="1" applyFill="1" applyAlignment="1">
      <alignment horizontal="left"/>
    </xf>
    <xf numFmtId="0" fontId="22" fillId="23" borderId="0" xfId="0" applyFont="1" applyFill="1" applyAlignment="1">
      <alignment wrapText="1"/>
    </xf>
    <xf numFmtId="0" fontId="34" fillId="36" borderId="0" xfId="0" applyFont="1" applyFill="1" applyAlignment="1">
      <alignment wrapText="1"/>
    </xf>
    <xf numFmtId="49" fontId="32" fillId="34" borderId="0" xfId="0" applyNumberFormat="1" applyFont="1" applyFill="1" applyAlignment="1">
      <alignment horizontal="left" wrapText="1"/>
    </xf>
    <xf numFmtId="49" fontId="41" fillId="44" borderId="33" xfId="0" applyNumberFormat="1" applyFont="1" applyFill="1" applyBorder="1" applyAlignment="1">
      <alignment horizontal="center"/>
    </xf>
    <xf numFmtId="0" fontId="41" fillId="44" borderId="28" xfId="0" applyFont="1" applyFill="1" applyBorder="1" applyAlignment="1">
      <alignment horizontal="left" wrapText="1"/>
    </xf>
    <xf numFmtId="0" fontId="41" fillId="44" borderId="13" xfId="0" applyFont="1" applyFill="1" applyBorder="1" applyAlignment="1">
      <alignment horizontal="center" vertical="center" wrapText="1"/>
    </xf>
    <xf numFmtId="49" fontId="41" fillId="44" borderId="35" xfId="0" applyNumberFormat="1" applyFont="1" applyFill="1" applyBorder="1" applyAlignment="1">
      <alignment horizontal="center" vertical="center"/>
    </xf>
    <xf numFmtId="0" fontId="36" fillId="44" borderId="31" xfId="0" applyFont="1" applyFill="1" applyBorder="1" applyAlignment="1">
      <alignment horizontal="center"/>
    </xf>
    <xf numFmtId="0" fontId="0" fillId="44" borderId="0" xfId="0" applyFill="1" applyAlignment="1">
      <alignment wrapText="1"/>
    </xf>
    <xf numFmtId="49" fontId="41" fillId="45" borderId="33" xfId="0" applyNumberFormat="1" applyFont="1" applyFill="1" applyBorder="1" applyAlignment="1">
      <alignment horizontal="center"/>
    </xf>
    <xf numFmtId="0" fontId="41" fillId="45" borderId="28" xfId="0" applyFont="1" applyFill="1" applyBorder="1" applyAlignment="1">
      <alignment horizontal="left" wrapText="1"/>
    </xf>
    <xf numFmtId="0" fontId="41" fillId="45" borderId="13" xfId="0" applyFont="1" applyFill="1" applyBorder="1" applyAlignment="1">
      <alignment horizontal="center" vertical="center" wrapText="1"/>
    </xf>
    <xf numFmtId="0" fontId="41" fillId="45" borderId="6" xfId="0" applyFont="1" applyFill="1" applyBorder="1" applyAlignment="1">
      <alignment horizontal="center" vertical="center"/>
    </xf>
    <xf numFmtId="49" fontId="41" fillId="45" borderId="35" xfId="0" applyNumberFormat="1" applyFont="1" applyFill="1" applyBorder="1" applyAlignment="1">
      <alignment horizontal="center" vertical="center"/>
    </xf>
    <xf numFmtId="0" fontId="43" fillId="45" borderId="1" xfId="1" applyFont="1" applyFill="1" applyBorder="1" applyAlignment="1">
      <alignment horizontal="center"/>
    </xf>
    <xf numFmtId="0" fontId="36" fillId="45" borderId="31" xfId="0" applyFont="1" applyFill="1" applyBorder="1" applyAlignment="1">
      <alignment horizontal="center"/>
    </xf>
    <xf numFmtId="0" fontId="0" fillId="45" borderId="0" xfId="0" applyFill="1" applyAlignment="1">
      <alignment wrapText="1"/>
    </xf>
    <xf numFmtId="49" fontId="41" fillId="44" borderId="35" xfId="0" applyNumberFormat="1" applyFont="1" applyFill="1" applyBorder="1" applyAlignment="1">
      <alignment horizontal="center"/>
    </xf>
    <xf numFmtId="0" fontId="41" fillId="44" borderId="35" xfId="0" applyFont="1" applyFill="1" applyBorder="1" applyAlignment="1">
      <alignment horizontal="left" wrapText="1"/>
    </xf>
    <xf numFmtId="0" fontId="41" fillId="44" borderId="35" xfId="0" applyFont="1" applyFill="1" applyBorder="1" applyAlignment="1">
      <alignment horizontal="center" vertical="center" wrapText="1"/>
    </xf>
    <xf numFmtId="0" fontId="41" fillId="44" borderId="35" xfId="0" applyFont="1" applyFill="1" applyBorder="1" applyAlignment="1">
      <alignment horizontal="center" vertical="center"/>
    </xf>
    <xf numFmtId="0" fontId="43" fillId="44" borderId="35" xfId="1" applyFont="1" applyFill="1" applyBorder="1" applyAlignment="1">
      <alignment horizontal="center"/>
    </xf>
    <xf numFmtId="0" fontId="36" fillId="44" borderId="35" xfId="0" applyFont="1" applyFill="1" applyBorder="1" applyAlignment="1">
      <alignment horizontal="center"/>
    </xf>
    <xf numFmtId="49" fontId="41" fillId="45" borderId="8" xfId="0" applyNumberFormat="1" applyFont="1" applyFill="1" applyBorder="1" applyAlignment="1">
      <alignment horizontal="center"/>
    </xf>
    <xf numFmtId="0" fontId="41" fillId="45" borderId="25" xfId="0" applyFont="1" applyFill="1" applyBorder="1" applyAlignment="1">
      <alignment horizontal="left" wrapText="1"/>
    </xf>
    <xf numFmtId="0" fontId="41" fillId="45" borderId="5" xfId="0" applyFont="1" applyFill="1" applyBorder="1" applyAlignment="1">
      <alignment horizontal="center" vertical="center" wrapText="1"/>
    </xf>
    <xf numFmtId="0" fontId="41" fillId="45" borderId="34" xfId="0" applyFont="1" applyFill="1" applyBorder="1" applyAlignment="1">
      <alignment horizontal="center" vertical="center"/>
    </xf>
    <xf numFmtId="49" fontId="41" fillId="45" borderId="2" xfId="0" applyNumberFormat="1" applyFont="1" applyFill="1" applyBorder="1" applyAlignment="1">
      <alignment horizontal="center" vertical="center"/>
    </xf>
    <xf numFmtId="0" fontId="43" fillId="45" borderId="30" xfId="1" applyFont="1" applyFill="1" applyBorder="1" applyAlignment="1">
      <alignment horizontal="center"/>
    </xf>
    <xf numFmtId="0" fontId="19" fillId="45" borderId="11" xfId="0" applyFont="1" applyFill="1" applyBorder="1" applyAlignment="1">
      <alignment horizontal="center"/>
    </xf>
    <xf numFmtId="0" fontId="43" fillId="44" borderId="32" xfId="1" applyFont="1" applyFill="1" applyBorder="1" applyAlignment="1">
      <alignment horizontal="center"/>
    </xf>
    <xf numFmtId="49" fontId="41" fillId="45" borderId="8" xfId="0" applyNumberFormat="1" applyFont="1" applyFill="1" applyBorder="1" applyAlignment="1">
      <alignment horizontal="center" wrapText="1"/>
    </xf>
    <xf numFmtId="0" fontId="41" fillId="44" borderId="27" xfId="0" applyFont="1" applyFill="1" applyBorder="1" applyAlignment="1">
      <alignment horizontal="center" vertical="center"/>
    </xf>
    <xf numFmtId="49" fontId="41" fillId="44" borderId="27" xfId="0" applyNumberFormat="1" applyFont="1" applyFill="1" applyBorder="1" applyAlignment="1">
      <alignment horizontal="center" vertical="center"/>
    </xf>
    <xf numFmtId="0" fontId="43" fillId="44" borderId="27" xfId="1" applyFont="1" applyFill="1" applyBorder="1" applyAlignment="1">
      <alignment horizontal="center"/>
    </xf>
    <xf numFmtId="0" fontId="36" fillId="44" borderId="27" xfId="0" applyFont="1" applyFill="1" applyBorder="1" applyAlignment="1">
      <alignment horizontal="center"/>
    </xf>
    <xf numFmtId="49" fontId="41" fillId="45" borderId="8" xfId="0" applyNumberFormat="1" applyFont="1" applyFill="1" applyBorder="1" applyAlignment="1">
      <alignment horizontal="center" vertical="center"/>
    </xf>
    <xf numFmtId="0" fontId="41" fillId="45" borderId="25" xfId="0" applyFont="1" applyFill="1" applyBorder="1" applyAlignment="1">
      <alignment horizontal="center" vertical="center" wrapText="1"/>
    </xf>
    <xf numFmtId="0" fontId="41" fillId="45" borderId="26" xfId="0" applyFont="1" applyFill="1" applyBorder="1" applyAlignment="1">
      <alignment horizontal="center" vertical="center" wrapText="1"/>
    </xf>
    <xf numFmtId="0" fontId="41" fillId="45" borderId="36" xfId="0" applyFont="1" applyFill="1" applyBorder="1" applyAlignment="1">
      <alignment horizontal="center" vertical="center"/>
    </xf>
    <xf numFmtId="0" fontId="41" fillId="44" borderId="21" xfId="0" applyFont="1" applyFill="1" applyBorder="1" applyAlignment="1">
      <alignment horizontal="center" vertical="center"/>
    </xf>
    <xf numFmtId="49" fontId="41" fillId="44" borderId="21" xfId="0" applyNumberFormat="1" applyFont="1" applyFill="1" applyBorder="1" applyAlignment="1">
      <alignment horizontal="center" vertical="center"/>
    </xf>
    <xf numFmtId="0" fontId="43" fillId="44" borderId="21" xfId="1" applyFont="1" applyFill="1" applyBorder="1" applyAlignment="1">
      <alignment horizontal="center"/>
    </xf>
    <xf numFmtId="0" fontId="36" fillId="44" borderId="21" xfId="0" applyFont="1" applyFill="1" applyBorder="1" applyAlignment="1">
      <alignment horizontal="center"/>
    </xf>
    <xf numFmtId="0" fontId="44" fillId="45" borderId="30" xfId="0" applyFont="1" applyFill="1" applyBorder="1" applyAlignment="1">
      <alignment horizontal="center"/>
    </xf>
    <xf numFmtId="49" fontId="41" fillId="44" borderId="35" xfId="0" applyNumberFormat="1" applyFont="1" applyFill="1" applyBorder="1" applyAlignment="1">
      <alignment horizontal="center" vertical="center" wrapText="1"/>
    </xf>
    <xf numFmtId="0" fontId="43" fillId="44" borderId="14" xfId="1" applyFont="1" applyFill="1" applyBorder="1" applyAlignment="1">
      <alignment horizontal="center" wrapText="1"/>
    </xf>
    <xf numFmtId="0" fontId="43" fillId="45" borderId="9" xfId="1" applyFont="1" applyFill="1" applyBorder="1" applyAlignment="1">
      <alignment horizontal="center" wrapText="1"/>
    </xf>
    <xf numFmtId="49" fontId="41" fillId="44" borderId="27" xfId="0" applyNumberFormat="1" applyFont="1" applyFill="1" applyBorder="1" applyAlignment="1">
      <alignment horizontal="center"/>
    </xf>
    <xf numFmtId="0" fontId="41" fillId="44" borderId="27" xfId="0" applyFont="1" applyFill="1" applyBorder="1" applyAlignment="1">
      <alignment horizontal="left" wrapText="1"/>
    </xf>
    <xf numFmtId="0" fontId="41" fillId="44" borderId="27" xfId="0" applyFont="1" applyFill="1" applyBorder="1" applyAlignment="1">
      <alignment horizontal="center" vertical="center" wrapText="1"/>
    </xf>
    <xf numFmtId="0" fontId="43" fillId="44" borderId="27" xfId="1" applyFont="1" applyFill="1" applyBorder="1" applyAlignment="1">
      <alignment horizontal="center" wrapText="1"/>
    </xf>
    <xf numFmtId="49" fontId="41" fillId="45" borderId="36" xfId="0" applyNumberFormat="1" applyFont="1" applyFill="1" applyBorder="1" applyAlignment="1">
      <alignment horizontal="center"/>
    </xf>
    <xf numFmtId="0" fontId="41" fillId="45" borderId="36" xfId="0" applyFont="1" applyFill="1" applyBorder="1" applyAlignment="1">
      <alignment horizontal="left" wrapText="1"/>
    </xf>
    <xf numFmtId="0" fontId="41" fillId="45" borderId="36" xfId="0" applyFont="1" applyFill="1" applyBorder="1" applyAlignment="1">
      <alignment horizontal="center" vertical="center" wrapText="1"/>
    </xf>
    <xf numFmtId="49" fontId="41" fillId="45" borderId="36" xfId="0" applyNumberFormat="1" applyFont="1" applyFill="1" applyBorder="1" applyAlignment="1">
      <alignment horizontal="center" vertical="center"/>
    </xf>
    <xf numFmtId="0" fontId="44" fillId="45" borderId="36" xfId="0" applyFont="1" applyFill="1" applyBorder="1" applyAlignment="1">
      <alignment horizontal="center"/>
    </xf>
    <xf numFmtId="0" fontId="8" fillId="45" borderId="3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cneese.edu/finaid" TargetMode="External"/><Relationship Id="rId13" Type="http://schemas.openxmlformats.org/officeDocument/2006/relationships/hyperlink" Target="http://www.ololcollege-edu.org/content/financial-aid" TargetMode="External"/><Relationship Id="rId18" Type="http://schemas.openxmlformats.org/officeDocument/2006/relationships/hyperlink" Target="http://tulane.edu/financialaid/index.cfm" TargetMode="External"/><Relationship Id="rId3" Type="http://schemas.openxmlformats.org/officeDocument/2006/relationships/hyperlink" Target="http://www.dcc.edu/departments/financialaid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loyno.edu/" TargetMode="External"/><Relationship Id="rId12" Type="http://schemas.openxmlformats.org/officeDocument/2006/relationships/hyperlink" Target="http://www.olhcc.edu/financial-aid.html" TargetMode="External"/><Relationship Id="rId17" Type="http://schemas.openxmlformats.org/officeDocument/2006/relationships/hyperlink" Target="http://www.selu.edu/financialaid" TargetMode="External"/><Relationship Id="rId2" Type="http://schemas.openxmlformats.org/officeDocument/2006/relationships/hyperlink" Target="http://www.bluecliffcollege.com/" TargetMode="External"/><Relationship Id="rId16" Type="http://schemas.openxmlformats.org/officeDocument/2006/relationships/hyperlink" Target="http://www.scl.edu/" TargetMode="External"/><Relationship Id="rId20" Type="http://schemas.openxmlformats.org/officeDocument/2006/relationships/hyperlink" Target="mailto:finaid@uno.edu" TargetMode="External"/><Relationship Id="rId1" Type="http://schemas.openxmlformats.org/officeDocument/2006/relationships/hyperlink" Target="http://www.brgeneral.org/" TargetMode="External"/><Relationship Id="rId6" Type="http://schemas.openxmlformats.org/officeDocument/2006/relationships/hyperlink" Target="http://www.lsus.edu/" TargetMode="External"/><Relationship Id="rId11" Type="http://schemas.openxmlformats.org/officeDocument/2006/relationships/hyperlink" Target="http://www.financialaid.nsula.edu/" TargetMode="External"/><Relationship Id="rId5" Type="http://schemas.openxmlformats.org/officeDocument/2006/relationships/hyperlink" Target="http://www.ladelta.edu/financialAid/" TargetMode="External"/><Relationship Id="rId15" Type="http://schemas.openxmlformats.org/officeDocument/2006/relationships/hyperlink" Target="http://www.rpcc.edu/financialAid.cfm" TargetMode="External"/><Relationship Id="rId10" Type="http://schemas.openxmlformats.org/officeDocument/2006/relationships/hyperlink" Target="http://www.nwltc.edu/" TargetMode="External"/><Relationship Id="rId19" Type="http://schemas.openxmlformats.org/officeDocument/2006/relationships/hyperlink" Target="http://financialaid.louisiana.edu/" TargetMode="External"/><Relationship Id="rId4" Type="http://schemas.openxmlformats.org/officeDocument/2006/relationships/hyperlink" Target="http://www.deltacollege.com/" TargetMode="External"/><Relationship Id="rId9" Type="http://schemas.openxmlformats.org/officeDocument/2006/relationships/hyperlink" Target="http://www.mtcbr.com/" TargetMode="External"/><Relationship Id="rId14" Type="http://schemas.openxmlformats.org/officeDocument/2006/relationships/hyperlink" Target="../../../Downloads/patgoin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workbookViewId="0">
      <pane ySplit="4" topLeftCell="A5" activePane="bottomLeft" state="frozen"/>
      <selection pane="bottomLeft" activeCell="A36" sqref="A36:XFD36"/>
    </sheetView>
  </sheetViews>
  <sheetFormatPr defaultColWidth="9.140625" defaultRowHeight="13.5" customHeight="1" x14ac:dyDescent="0.2"/>
  <cols>
    <col min="1" max="1" width="9.28515625" customWidth="1"/>
    <col min="2" max="2" width="40.28515625" customWidth="1"/>
    <col min="3" max="3" width="12.140625" customWidth="1"/>
    <col min="4" max="4" width="12.7109375" customWidth="1"/>
    <col min="5" max="5" width="11.28515625" customWidth="1"/>
    <col min="6" max="6" width="11.7109375" customWidth="1"/>
    <col min="7" max="7" width="15.85546875" customWidth="1"/>
    <col min="8" max="8" width="16" customWidth="1"/>
    <col min="9" max="9" width="9.85546875" customWidth="1"/>
    <col min="10" max="10" width="13.5703125" customWidth="1"/>
    <col min="11" max="11" width="47.140625" customWidth="1"/>
    <col min="12" max="12" width="22.85546875" customWidth="1"/>
  </cols>
  <sheetData>
    <row r="1" spans="1:12" ht="25.5" customHeight="1" x14ac:dyDescent="0.2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20.25" customHeight="1" x14ac:dyDescent="0.2">
      <c r="A3" s="75" t="s">
        <v>1</v>
      </c>
      <c r="B3" s="77" t="s">
        <v>2</v>
      </c>
      <c r="C3" s="79" t="s">
        <v>136</v>
      </c>
      <c r="D3" s="81" t="s">
        <v>3</v>
      </c>
      <c r="E3" s="81" t="s">
        <v>4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  <c r="K3" s="84" t="s">
        <v>10</v>
      </c>
      <c r="L3" s="86" t="s">
        <v>11</v>
      </c>
    </row>
    <row r="4" spans="1:12" ht="27" customHeight="1" x14ac:dyDescent="0.2">
      <c r="A4" s="76"/>
      <c r="B4" s="78"/>
      <c r="C4" s="80"/>
      <c r="D4" s="80"/>
      <c r="E4" s="80"/>
      <c r="F4" s="80"/>
      <c r="G4" s="80"/>
      <c r="H4" s="80"/>
      <c r="I4" s="80"/>
      <c r="J4" s="83"/>
      <c r="K4" s="85"/>
      <c r="L4" s="87"/>
    </row>
    <row r="5" spans="1:12" ht="27.75" customHeight="1" x14ac:dyDescent="0.2">
      <c r="A5" s="14" t="s">
        <v>12</v>
      </c>
      <c r="B5" s="3" t="s">
        <v>13</v>
      </c>
      <c r="C5" s="4">
        <v>10300</v>
      </c>
      <c r="D5" s="4" t="s">
        <v>14</v>
      </c>
      <c r="E5" s="4">
        <v>8789</v>
      </c>
      <c r="F5" s="4">
        <v>1200</v>
      </c>
      <c r="G5" s="4" t="s">
        <v>14</v>
      </c>
      <c r="H5" s="4">
        <v>1685</v>
      </c>
      <c r="I5" s="4">
        <v>1941</v>
      </c>
      <c r="J5" s="11"/>
      <c r="K5" s="43" t="s">
        <v>15</v>
      </c>
      <c r="L5" s="33" t="s">
        <v>16</v>
      </c>
    </row>
    <row r="6" spans="1:12" ht="27" customHeight="1" x14ac:dyDescent="0.2">
      <c r="A6" s="23" t="s">
        <v>17</v>
      </c>
      <c r="B6" s="21" t="s">
        <v>18</v>
      </c>
      <c r="C6" s="12" t="s">
        <v>19</v>
      </c>
      <c r="D6" s="5" t="s">
        <v>14</v>
      </c>
      <c r="E6" s="5">
        <v>8789</v>
      </c>
      <c r="F6" s="5" t="s">
        <v>20</v>
      </c>
      <c r="G6" s="5" t="s">
        <v>14</v>
      </c>
      <c r="H6" s="5">
        <v>1685</v>
      </c>
      <c r="I6" s="5">
        <v>1941</v>
      </c>
      <c r="J6" s="25" t="s">
        <v>14</v>
      </c>
      <c r="K6" s="44" t="s">
        <v>21</v>
      </c>
      <c r="L6" s="22" t="s">
        <v>22</v>
      </c>
    </row>
    <row r="7" spans="1:12" ht="20.25" customHeight="1" x14ac:dyDescent="0.2">
      <c r="A7" s="8" t="s">
        <v>23</v>
      </c>
      <c r="B7" s="20" t="s">
        <v>24</v>
      </c>
      <c r="C7" s="4">
        <v>3292</v>
      </c>
      <c r="D7" s="24" t="s">
        <v>14</v>
      </c>
      <c r="E7" s="24">
        <v>8789</v>
      </c>
      <c r="F7" s="24">
        <v>1200</v>
      </c>
      <c r="G7" s="24" t="s">
        <v>14</v>
      </c>
      <c r="H7" s="24">
        <v>1685</v>
      </c>
      <c r="I7" s="24">
        <v>1941</v>
      </c>
      <c r="J7" s="2" t="s">
        <v>25</v>
      </c>
      <c r="K7" s="45" t="str">
        <f>HYPERLINK("http://www.bpcc.edu/financialaid","www.bpcc.edu/financialaid")</f>
        <v>www.bpcc.edu/financialaid</v>
      </c>
      <c r="L7" s="10" t="s">
        <v>26</v>
      </c>
    </row>
    <row r="8" spans="1:12" ht="20.25" customHeight="1" x14ac:dyDescent="0.2">
      <c r="A8" s="26" t="s">
        <v>27</v>
      </c>
      <c r="B8" s="27" t="s">
        <v>28</v>
      </c>
      <c r="C8" s="28">
        <v>30740</v>
      </c>
      <c r="D8" s="29">
        <v>9620</v>
      </c>
      <c r="E8" s="29">
        <v>8800</v>
      </c>
      <c r="F8" s="29">
        <v>1200</v>
      </c>
      <c r="G8" s="29">
        <v>1080</v>
      </c>
      <c r="H8" s="29">
        <v>1700</v>
      </c>
      <c r="I8" s="29">
        <v>1960</v>
      </c>
      <c r="J8" s="31"/>
      <c r="K8" s="46" t="str">
        <f>HYPERLINK("http://www.centenary.edu/fa","www.centenary.edu/fa")</f>
        <v>www.centenary.edu/fa</v>
      </c>
      <c r="L8" s="22" t="s">
        <v>29</v>
      </c>
    </row>
    <row r="9" spans="1:12" ht="18" customHeight="1" x14ac:dyDescent="0.2">
      <c r="A9" s="42">
        <v>4626</v>
      </c>
      <c r="B9" s="39" t="s">
        <v>30</v>
      </c>
      <c r="C9" s="40">
        <v>3232</v>
      </c>
      <c r="D9" s="40" t="s">
        <v>14</v>
      </c>
      <c r="E9" s="40">
        <v>8789</v>
      </c>
      <c r="F9" s="40">
        <v>1200</v>
      </c>
      <c r="G9" s="40" t="s">
        <v>14</v>
      </c>
      <c r="H9" s="40">
        <v>1685</v>
      </c>
      <c r="I9" s="40">
        <v>1941</v>
      </c>
      <c r="J9" s="41">
        <v>41760</v>
      </c>
      <c r="K9" s="47" t="s">
        <v>31</v>
      </c>
      <c r="L9" s="13" t="s">
        <v>32</v>
      </c>
    </row>
    <row r="10" spans="1:12" ht="18" customHeight="1" x14ac:dyDescent="0.2">
      <c r="A10" s="34" t="s">
        <v>33</v>
      </c>
      <c r="B10" s="35" t="s">
        <v>34</v>
      </c>
      <c r="C10" s="36">
        <v>11000</v>
      </c>
      <c r="D10" s="37" t="s">
        <v>14</v>
      </c>
      <c r="E10" s="37">
        <v>2780</v>
      </c>
      <c r="F10" s="37">
        <v>366</v>
      </c>
      <c r="G10" s="37" t="s">
        <v>14</v>
      </c>
      <c r="H10" s="37">
        <v>1498</v>
      </c>
      <c r="I10" s="37">
        <v>1725</v>
      </c>
      <c r="J10" s="38" t="s">
        <v>14</v>
      </c>
      <c r="K10" s="48" t="s">
        <v>35</v>
      </c>
      <c r="L10" s="22" t="s">
        <v>36</v>
      </c>
    </row>
    <row r="11" spans="1:12" ht="16.5" customHeight="1" x14ac:dyDescent="0.2">
      <c r="A11" s="8" t="s">
        <v>37</v>
      </c>
      <c r="B11" s="20" t="s">
        <v>38</v>
      </c>
      <c r="C11" s="4">
        <v>11000</v>
      </c>
      <c r="D11" s="24" t="s">
        <v>14</v>
      </c>
      <c r="E11" s="24">
        <v>2780</v>
      </c>
      <c r="F11" s="24">
        <v>373</v>
      </c>
      <c r="G11" s="24" t="s">
        <v>14</v>
      </c>
      <c r="H11" s="24">
        <v>1498</v>
      </c>
      <c r="I11" s="24">
        <v>1725</v>
      </c>
      <c r="J11" s="2" t="s">
        <v>14</v>
      </c>
      <c r="K11" s="45" t="str">
        <f>HYPERLINK("http://www.deltacollege.com/","www.deltacollege.com")</f>
        <v>www.deltacollege.com</v>
      </c>
      <c r="L11" s="10" t="s">
        <v>39</v>
      </c>
    </row>
    <row r="12" spans="1:12" ht="19.5" customHeight="1" x14ac:dyDescent="0.2">
      <c r="A12" s="23" t="s">
        <v>40</v>
      </c>
      <c r="B12" s="21" t="s">
        <v>41</v>
      </c>
      <c r="C12" s="12">
        <v>2662</v>
      </c>
      <c r="D12" s="5"/>
      <c r="E12" s="5"/>
      <c r="F12" s="5">
        <v>600</v>
      </c>
      <c r="G12" s="5"/>
      <c r="H12" s="5">
        <v>1657</v>
      </c>
      <c r="I12" s="5">
        <v>1909</v>
      </c>
      <c r="J12" s="25" t="s">
        <v>42</v>
      </c>
      <c r="K12" s="44" t="s">
        <v>43</v>
      </c>
      <c r="L12" s="22" t="s">
        <v>44</v>
      </c>
    </row>
    <row r="13" spans="1:12" ht="19.5" customHeight="1" x14ac:dyDescent="0.2">
      <c r="A13" s="8"/>
      <c r="B13" s="20" t="s">
        <v>45</v>
      </c>
      <c r="C13" s="4">
        <v>2668</v>
      </c>
      <c r="D13" s="24"/>
      <c r="E13" s="24"/>
      <c r="F13" s="24"/>
      <c r="G13" s="24"/>
      <c r="H13" s="24"/>
      <c r="I13" s="24"/>
      <c r="J13" s="2"/>
      <c r="K13" s="45"/>
      <c r="L13" s="10"/>
    </row>
    <row r="14" spans="1:12" ht="19.5" customHeight="1" x14ac:dyDescent="0.2">
      <c r="A14" s="63" t="s">
        <v>46</v>
      </c>
      <c r="B14" s="64" t="s">
        <v>47</v>
      </c>
      <c r="C14" s="53">
        <v>3198</v>
      </c>
      <c r="D14" s="54">
        <v>8788</v>
      </c>
      <c r="E14" s="54">
        <v>3126</v>
      </c>
      <c r="F14" s="54">
        <v>1200</v>
      </c>
      <c r="G14" s="54">
        <v>1108</v>
      </c>
      <c r="H14" s="54">
        <v>1684</v>
      </c>
      <c r="I14" s="54">
        <v>1940</v>
      </c>
      <c r="J14" s="55" t="s">
        <v>42</v>
      </c>
      <c r="K14" s="49" t="str">
        <f>HYPERLINK("http://www.lsue.edu/","www.lsue.edu")</f>
        <v>www.lsue.edu</v>
      </c>
      <c r="L14" s="22" t="s">
        <v>48</v>
      </c>
    </row>
    <row r="15" spans="1:12" ht="19.5" customHeight="1" x14ac:dyDescent="0.2">
      <c r="A15" s="65" t="s">
        <v>49</v>
      </c>
      <c r="B15" s="66" t="s">
        <v>50</v>
      </c>
      <c r="C15" s="56">
        <v>5436</v>
      </c>
      <c r="D15" s="57" t="s">
        <v>14</v>
      </c>
      <c r="E15" s="57">
        <v>8789</v>
      </c>
      <c r="F15" s="57">
        <v>1200</v>
      </c>
      <c r="G15" s="57" t="s">
        <v>14</v>
      </c>
      <c r="H15" s="57">
        <v>1685</v>
      </c>
      <c r="I15" s="57">
        <v>1941</v>
      </c>
      <c r="J15" s="58" t="s">
        <v>42</v>
      </c>
      <c r="K15" s="50" t="s">
        <v>51</v>
      </c>
      <c r="L15" s="17" t="s">
        <v>52</v>
      </c>
    </row>
    <row r="16" spans="1:12" ht="21.75" customHeight="1" x14ac:dyDescent="0.2">
      <c r="A16" s="63" t="s">
        <v>53</v>
      </c>
      <c r="B16" s="64" t="s">
        <v>54</v>
      </c>
      <c r="C16" s="53">
        <v>7302</v>
      </c>
      <c r="D16" s="54">
        <v>6396</v>
      </c>
      <c r="E16" s="54">
        <v>2769</v>
      </c>
      <c r="F16" s="54">
        <v>1800</v>
      </c>
      <c r="G16" s="54">
        <v>1929</v>
      </c>
      <c r="H16" s="54">
        <v>2199</v>
      </c>
      <c r="I16" s="54">
        <v>1500</v>
      </c>
      <c r="J16" s="55" t="s">
        <v>55</v>
      </c>
      <c r="K16" s="49" t="str">
        <f>HYPERLINK("http://www.latech.edu/finaid","www.latech.edu/finaid")</f>
        <v>www.latech.edu/finaid</v>
      </c>
      <c r="L16" s="22" t="s">
        <v>56</v>
      </c>
    </row>
    <row r="17" spans="1:12" ht="31.5" customHeight="1" x14ac:dyDescent="0.2">
      <c r="A17" s="67" t="s">
        <v>57</v>
      </c>
      <c r="B17" s="68" t="s">
        <v>58</v>
      </c>
      <c r="C17" s="59">
        <v>2326</v>
      </c>
      <c r="D17" s="60" t="s">
        <v>14</v>
      </c>
      <c r="E17" s="60">
        <v>8789</v>
      </c>
      <c r="F17" s="60">
        <v>1200</v>
      </c>
      <c r="G17" s="60" t="s">
        <v>14</v>
      </c>
      <c r="H17" s="60">
        <v>1685</v>
      </c>
      <c r="I17" s="60">
        <v>1941</v>
      </c>
      <c r="J17" s="61" t="s">
        <v>14</v>
      </c>
      <c r="K17" s="45" t="str">
        <f>HYPERLINK("mailto:ltc-region7@ltc.edu","ltc-region7@ltc.edu")</f>
        <v>ltc-region7@ltc.edu</v>
      </c>
      <c r="L17" s="10" t="s">
        <v>59</v>
      </c>
    </row>
    <row r="18" spans="1:12" ht="20.25" customHeight="1" x14ac:dyDescent="0.2">
      <c r="A18" s="63" t="s">
        <v>60</v>
      </c>
      <c r="B18" s="64" t="s">
        <v>61</v>
      </c>
      <c r="C18" s="53">
        <v>2326</v>
      </c>
      <c r="D18" s="54" t="s">
        <v>14</v>
      </c>
      <c r="E18" s="54">
        <v>8789</v>
      </c>
      <c r="F18" s="54">
        <v>1200</v>
      </c>
      <c r="G18" s="54" t="s">
        <v>14</v>
      </c>
      <c r="H18" s="54">
        <v>1685</v>
      </c>
      <c r="I18" s="54">
        <v>1941</v>
      </c>
      <c r="J18" s="55" t="s">
        <v>14</v>
      </c>
      <c r="K18" s="49" t="str">
        <f>HYPERLINK("http://www.region7.ltc.edu/","www.region7.ltc.edu")</f>
        <v>www.region7.ltc.edu</v>
      </c>
      <c r="L18" s="22" t="s">
        <v>62</v>
      </c>
    </row>
    <row r="19" spans="1:12" ht="20.25" customHeight="1" x14ac:dyDescent="0.2">
      <c r="A19" s="65"/>
      <c r="B19" s="66" t="s">
        <v>63</v>
      </c>
      <c r="C19" s="56">
        <v>36920</v>
      </c>
      <c r="D19" s="57">
        <v>11862</v>
      </c>
      <c r="E19" s="57">
        <v>2962</v>
      </c>
      <c r="F19" s="57">
        <v>1200</v>
      </c>
      <c r="G19" s="57" t="s">
        <v>14</v>
      </c>
      <c r="H19" s="57">
        <v>500</v>
      </c>
      <c r="I19" s="57">
        <v>1838</v>
      </c>
      <c r="J19" s="58" t="s">
        <v>64</v>
      </c>
      <c r="K19" s="50" t="s">
        <v>65</v>
      </c>
      <c r="L19" s="17"/>
    </row>
    <row r="20" spans="1:12" ht="20.25" customHeight="1" x14ac:dyDescent="0.2">
      <c r="A20" s="63" t="s">
        <v>66</v>
      </c>
      <c r="B20" s="64" t="s">
        <v>67</v>
      </c>
      <c r="C20" s="53">
        <v>5824</v>
      </c>
      <c r="D20" s="54">
        <v>7230</v>
      </c>
      <c r="E20" s="54">
        <v>8790</v>
      </c>
      <c r="F20" s="54">
        <v>1200</v>
      </c>
      <c r="G20" s="54">
        <v>1686</v>
      </c>
      <c r="H20" s="54">
        <v>1686</v>
      </c>
      <c r="I20" s="54">
        <v>1942</v>
      </c>
      <c r="J20" s="55" t="s">
        <v>64</v>
      </c>
      <c r="K20" s="44" t="s">
        <v>68</v>
      </c>
      <c r="L20" s="22" t="s">
        <v>69</v>
      </c>
    </row>
    <row r="21" spans="1:12" ht="21" customHeight="1" x14ac:dyDescent="0.2">
      <c r="A21" s="67" t="s">
        <v>70</v>
      </c>
      <c r="B21" s="68" t="s">
        <v>71</v>
      </c>
      <c r="C21" s="59">
        <v>11200</v>
      </c>
      <c r="D21" s="60" t="s">
        <v>14</v>
      </c>
      <c r="E21" s="60">
        <v>2779</v>
      </c>
      <c r="F21" s="60">
        <v>183</v>
      </c>
      <c r="G21" s="60" t="s">
        <v>14</v>
      </c>
      <c r="H21" s="60">
        <v>1498</v>
      </c>
      <c r="I21" s="60">
        <v>1725</v>
      </c>
      <c r="J21" s="61" t="s">
        <v>14</v>
      </c>
      <c r="K21" s="51" t="s">
        <v>72</v>
      </c>
      <c r="L21" s="10" t="s">
        <v>73</v>
      </c>
    </row>
    <row r="22" spans="1:12" ht="21" customHeight="1" x14ac:dyDescent="0.2">
      <c r="A22" s="63" t="s">
        <v>74</v>
      </c>
      <c r="B22" s="64" t="s">
        <v>75</v>
      </c>
      <c r="C22" s="53">
        <v>6318</v>
      </c>
      <c r="D22" s="54">
        <v>8392</v>
      </c>
      <c r="E22" s="54">
        <v>8789</v>
      </c>
      <c r="F22" s="54">
        <v>1200</v>
      </c>
      <c r="G22" s="54">
        <v>1108</v>
      </c>
      <c r="H22" s="54">
        <v>1685</v>
      </c>
      <c r="I22" s="54">
        <v>1941</v>
      </c>
      <c r="J22" s="55"/>
      <c r="K22" s="49" t="str">
        <f>HYPERLINK("mailto:finaid@nicholls.edu","finaid@nicholls.edu")</f>
        <v>finaid@nicholls.edu</v>
      </c>
      <c r="L22" s="22" t="s">
        <v>76</v>
      </c>
    </row>
    <row r="23" spans="1:12" ht="23.25" customHeight="1" x14ac:dyDescent="0.2">
      <c r="A23" s="67" t="s">
        <v>77</v>
      </c>
      <c r="B23" s="68" t="s">
        <v>78</v>
      </c>
      <c r="C23" s="59">
        <v>2326</v>
      </c>
      <c r="D23" s="60" t="s">
        <v>14</v>
      </c>
      <c r="E23" s="60">
        <v>8789</v>
      </c>
      <c r="F23" s="60">
        <v>1200</v>
      </c>
      <c r="G23" s="60" t="s">
        <v>14</v>
      </c>
      <c r="H23" s="60">
        <v>1685</v>
      </c>
      <c r="I23" s="60">
        <v>1941</v>
      </c>
      <c r="J23" s="61" t="s">
        <v>14</v>
      </c>
      <c r="K23" s="51" t="s">
        <v>79</v>
      </c>
      <c r="L23" s="10" t="s">
        <v>80</v>
      </c>
    </row>
    <row r="24" spans="1:12" s="105" customFormat="1" ht="20.25" customHeight="1" x14ac:dyDescent="0.2">
      <c r="A24" s="98" t="s">
        <v>81</v>
      </c>
      <c r="B24" s="99" t="s">
        <v>82</v>
      </c>
      <c r="C24" s="100">
        <v>6708</v>
      </c>
      <c r="D24" s="101">
        <v>7980</v>
      </c>
      <c r="E24" s="101">
        <v>8789</v>
      </c>
      <c r="F24" s="101">
        <v>1200</v>
      </c>
      <c r="G24" s="101">
        <v>1108</v>
      </c>
      <c r="H24" s="101">
        <v>1685</v>
      </c>
      <c r="I24" s="101">
        <v>1941</v>
      </c>
      <c r="J24" s="102" t="s">
        <v>64</v>
      </c>
      <c r="K24" s="103" t="s">
        <v>83</v>
      </c>
      <c r="L24" s="104"/>
    </row>
    <row r="25" spans="1:12" s="97" customFormat="1" ht="20.25" customHeight="1" x14ac:dyDescent="0.2">
      <c r="A25" s="106" t="s">
        <v>137</v>
      </c>
      <c r="B25" s="107" t="s">
        <v>138</v>
      </c>
      <c r="C25" s="108">
        <v>3256</v>
      </c>
      <c r="D25" s="109" t="s">
        <v>14</v>
      </c>
      <c r="E25" s="109" t="s">
        <v>14</v>
      </c>
      <c r="F25" s="109">
        <v>1200</v>
      </c>
      <c r="G25" s="109" t="s">
        <v>14</v>
      </c>
      <c r="H25" s="109" t="s">
        <v>14</v>
      </c>
      <c r="I25" s="109"/>
      <c r="J25" s="95" t="s">
        <v>86</v>
      </c>
      <c r="K25" s="110" t="s">
        <v>139</v>
      </c>
      <c r="L25" s="111" t="s">
        <v>140</v>
      </c>
    </row>
    <row r="26" spans="1:12" s="105" customFormat="1" ht="20.25" customHeight="1" x14ac:dyDescent="0.2">
      <c r="A26" s="112" t="s">
        <v>84</v>
      </c>
      <c r="B26" s="113" t="s">
        <v>85</v>
      </c>
      <c r="C26" s="114">
        <v>12300</v>
      </c>
      <c r="D26" s="115" t="s">
        <v>14</v>
      </c>
      <c r="E26" s="115">
        <v>3127</v>
      </c>
      <c r="F26" s="115">
        <v>1200</v>
      </c>
      <c r="G26" s="115"/>
      <c r="H26" s="115">
        <v>1685</v>
      </c>
      <c r="I26" s="115">
        <v>1941</v>
      </c>
      <c r="J26" s="116" t="s">
        <v>86</v>
      </c>
      <c r="K26" s="117" t="s">
        <v>87</v>
      </c>
      <c r="L26" s="118"/>
    </row>
    <row r="27" spans="1:12" s="97" customFormat="1" ht="22.5" customHeight="1" x14ac:dyDescent="0.2">
      <c r="A27" s="92" t="s">
        <v>88</v>
      </c>
      <c r="B27" s="93" t="s">
        <v>89</v>
      </c>
      <c r="C27" s="94">
        <v>10532</v>
      </c>
      <c r="D27" s="71" t="s">
        <v>14</v>
      </c>
      <c r="E27" s="71">
        <v>3127</v>
      </c>
      <c r="F27" s="71">
        <v>1200</v>
      </c>
      <c r="G27" s="71">
        <v>1685</v>
      </c>
      <c r="H27" s="71">
        <v>1685</v>
      </c>
      <c r="I27" s="71">
        <v>1685</v>
      </c>
      <c r="J27" s="95" t="s">
        <v>90</v>
      </c>
      <c r="K27" s="119" t="s">
        <v>91</v>
      </c>
      <c r="L27" s="96" t="s">
        <v>92</v>
      </c>
    </row>
    <row r="28" spans="1:12" s="105" customFormat="1" ht="26.25" customHeight="1" x14ac:dyDescent="0.2">
      <c r="A28" s="120" t="s">
        <v>93</v>
      </c>
      <c r="B28" s="113" t="s">
        <v>94</v>
      </c>
      <c r="C28" s="114">
        <v>13965</v>
      </c>
      <c r="D28" s="115" t="s">
        <v>14</v>
      </c>
      <c r="E28" s="115" t="s">
        <v>95</v>
      </c>
      <c r="F28" s="115">
        <v>1290</v>
      </c>
      <c r="G28" s="115"/>
      <c r="H28" s="115"/>
      <c r="I28" s="115"/>
      <c r="J28" s="116" t="s">
        <v>14</v>
      </c>
      <c r="K28" s="117" t="s">
        <v>96</v>
      </c>
      <c r="L28" s="118" t="s">
        <v>97</v>
      </c>
    </row>
    <row r="29" spans="1:12" s="97" customFormat="1" ht="21" customHeight="1" x14ac:dyDescent="0.2">
      <c r="A29" s="92" t="s">
        <v>98</v>
      </c>
      <c r="B29" s="93" t="s">
        <v>99</v>
      </c>
      <c r="C29" s="94">
        <v>3132</v>
      </c>
      <c r="D29" s="121" t="s">
        <v>14</v>
      </c>
      <c r="E29" s="121">
        <v>8789</v>
      </c>
      <c r="F29" s="121">
        <v>1200</v>
      </c>
      <c r="G29" s="121" t="s">
        <v>14</v>
      </c>
      <c r="H29" s="121">
        <v>1685</v>
      </c>
      <c r="I29" s="121">
        <v>1941</v>
      </c>
      <c r="J29" s="122" t="s">
        <v>100</v>
      </c>
      <c r="K29" s="123" t="s">
        <v>101</v>
      </c>
      <c r="L29" s="124" t="s">
        <v>102</v>
      </c>
    </row>
    <row r="30" spans="1:12" s="105" customFormat="1" ht="22.5" customHeight="1" x14ac:dyDescent="0.2">
      <c r="A30" s="125" t="s">
        <v>103</v>
      </c>
      <c r="B30" s="126" t="s">
        <v>104</v>
      </c>
      <c r="C30" s="127">
        <v>2296</v>
      </c>
      <c r="D30" s="128" t="s">
        <v>14</v>
      </c>
      <c r="E30" s="128" t="s">
        <v>14</v>
      </c>
      <c r="F30" s="128">
        <v>1200</v>
      </c>
      <c r="G30" s="128" t="s">
        <v>14</v>
      </c>
      <c r="H30" s="128" t="s">
        <v>14</v>
      </c>
      <c r="I30" s="128">
        <v>1941</v>
      </c>
      <c r="J30" s="128" t="s">
        <v>14</v>
      </c>
      <c r="K30" s="128" t="s">
        <v>105</v>
      </c>
      <c r="L30" s="128" t="s">
        <v>106</v>
      </c>
    </row>
    <row r="31" spans="1:12" s="97" customFormat="1" ht="25.5" customHeight="1" x14ac:dyDescent="0.2">
      <c r="A31" s="92" t="s">
        <v>107</v>
      </c>
      <c r="B31" s="93" t="s">
        <v>108</v>
      </c>
      <c r="C31" s="94">
        <v>5636</v>
      </c>
      <c r="D31" s="129">
        <v>7610</v>
      </c>
      <c r="E31" s="129">
        <v>8790</v>
      </c>
      <c r="F31" s="129">
        <v>1200</v>
      </c>
      <c r="G31" s="129">
        <v>1104</v>
      </c>
      <c r="H31" s="129">
        <v>1684</v>
      </c>
      <c r="I31" s="129">
        <v>1940</v>
      </c>
      <c r="J31" s="130" t="s">
        <v>64</v>
      </c>
      <c r="K31" s="131" t="s">
        <v>109</v>
      </c>
      <c r="L31" s="132" t="s">
        <v>110</v>
      </c>
    </row>
    <row r="32" spans="1:12" s="105" customFormat="1" ht="23.25" customHeight="1" x14ac:dyDescent="0.2">
      <c r="A32" s="112" t="s">
        <v>111</v>
      </c>
      <c r="B32" s="113" t="s">
        <v>112</v>
      </c>
      <c r="C32" s="114">
        <v>3262.32</v>
      </c>
      <c r="D32" s="101" t="s">
        <v>14</v>
      </c>
      <c r="E32" s="115">
        <v>8789</v>
      </c>
      <c r="F32" s="115">
        <v>1200</v>
      </c>
      <c r="G32" s="101" t="s">
        <v>14</v>
      </c>
      <c r="H32" s="115">
        <v>1685</v>
      </c>
      <c r="I32" s="115">
        <v>1941</v>
      </c>
      <c r="J32" s="116" t="s">
        <v>86</v>
      </c>
      <c r="K32" s="133" t="str">
        <f>HYPERLINK("http://www.sowela.edu/","www.sowela.edu")</f>
        <v>www.sowela.edu</v>
      </c>
      <c r="L32" s="118" t="s">
        <v>113</v>
      </c>
    </row>
    <row r="33" spans="1:12" s="97" customFormat="1" ht="24.75" customHeight="1" x14ac:dyDescent="0.2">
      <c r="A33" s="92" t="s">
        <v>114</v>
      </c>
      <c r="B33" s="93" t="s">
        <v>115</v>
      </c>
      <c r="C33" s="94">
        <v>46930</v>
      </c>
      <c r="D33" s="71">
        <v>12522</v>
      </c>
      <c r="E33" s="71">
        <v>2900</v>
      </c>
      <c r="F33" s="71">
        <v>1200</v>
      </c>
      <c r="G33" s="71" t="s">
        <v>116</v>
      </c>
      <c r="H33" s="71">
        <v>814</v>
      </c>
      <c r="I33" s="71">
        <v>1036</v>
      </c>
      <c r="J33" s="134" t="s">
        <v>117</v>
      </c>
      <c r="K33" s="135" t="s">
        <v>118</v>
      </c>
      <c r="L33" s="96" t="s">
        <v>119</v>
      </c>
    </row>
    <row r="34" spans="1:12" s="105" customFormat="1" ht="20.25" customHeight="1" x14ac:dyDescent="0.2">
      <c r="A34" s="112" t="s">
        <v>120</v>
      </c>
      <c r="B34" s="113" t="s">
        <v>121</v>
      </c>
      <c r="C34" s="114">
        <v>6098</v>
      </c>
      <c r="D34" s="115">
        <v>10578</v>
      </c>
      <c r="E34" s="115">
        <v>3127</v>
      </c>
      <c r="F34" s="115">
        <v>1200</v>
      </c>
      <c r="G34" s="115">
        <v>1108</v>
      </c>
      <c r="H34" s="115">
        <v>1685</v>
      </c>
      <c r="I34" s="115">
        <v>1941</v>
      </c>
      <c r="J34" s="116" t="s">
        <v>64</v>
      </c>
      <c r="K34" s="136" t="s">
        <v>122</v>
      </c>
      <c r="L34" s="118" t="s">
        <v>123</v>
      </c>
    </row>
    <row r="35" spans="1:12" s="97" customFormat="1" ht="24.75" customHeight="1" x14ac:dyDescent="0.2">
      <c r="A35" s="137" t="s">
        <v>124</v>
      </c>
      <c r="B35" s="138" t="s">
        <v>125</v>
      </c>
      <c r="C35" s="139" t="s">
        <v>126</v>
      </c>
      <c r="D35" s="139">
        <v>8946</v>
      </c>
      <c r="E35" s="121">
        <v>13686</v>
      </c>
      <c r="F35" s="121">
        <v>1200</v>
      </c>
      <c r="G35" s="121">
        <v>1108</v>
      </c>
      <c r="H35" s="121">
        <v>1685</v>
      </c>
      <c r="I35" s="121">
        <v>1941</v>
      </c>
      <c r="J35" s="122"/>
      <c r="K35" s="140" t="s">
        <v>127</v>
      </c>
      <c r="L35" s="124"/>
    </row>
    <row r="36" spans="1:12" s="105" customFormat="1" ht="21.75" customHeight="1" x14ac:dyDescent="0.2">
      <c r="A36" s="141" t="s">
        <v>128</v>
      </c>
      <c r="B36" s="142" t="s">
        <v>129</v>
      </c>
      <c r="C36" s="143">
        <v>18500</v>
      </c>
      <c r="D36" s="128">
        <v>8400</v>
      </c>
      <c r="E36" s="128">
        <v>8789</v>
      </c>
      <c r="F36" s="128">
        <v>1200</v>
      </c>
      <c r="G36" s="128">
        <v>1685</v>
      </c>
      <c r="H36" s="128">
        <v>1685</v>
      </c>
      <c r="I36" s="128">
        <v>1941</v>
      </c>
      <c r="J36" s="144"/>
      <c r="K36" s="145" t="str">
        <f>HYPERLINK("mailto:finaid@xula.edu","finaid@xula.edu")</f>
        <v>finaid@xula.edu</v>
      </c>
      <c r="L36" s="146" t="s">
        <v>130</v>
      </c>
    </row>
    <row r="37" spans="1:12" ht="26.25" customHeight="1" x14ac:dyDescent="0.2">
      <c r="A37" s="69"/>
      <c r="B37" s="70"/>
      <c r="C37" s="62" t="s">
        <v>131</v>
      </c>
      <c r="D37" s="62">
        <v>8400</v>
      </c>
      <c r="E37" s="62">
        <v>8789</v>
      </c>
      <c r="F37" s="62">
        <v>1200</v>
      </c>
      <c r="G37" s="62">
        <v>1685</v>
      </c>
      <c r="H37" s="62">
        <v>1685</v>
      </c>
      <c r="I37" s="62">
        <v>1941</v>
      </c>
      <c r="J37" s="62"/>
      <c r="K37" s="52"/>
      <c r="L37" s="32"/>
    </row>
    <row r="38" spans="1:12" ht="19.5" customHeight="1" x14ac:dyDescent="0.2">
      <c r="A38" s="19"/>
      <c r="B38" s="19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2.7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" x14ac:dyDescent="0.25">
      <c r="A40" s="90" t="s">
        <v>132</v>
      </c>
      <c r="B40" s="90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x14ac:dyDescent="0.2">
      <c r="A41" s="89" t="s">
        <v>133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1:12" ht="12.75" x14ac:dyDescent="0.2">
      <c r="A42" s="89" t="s">
        <v>134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2" ht="12.75" x14ac:dyDescent="0.2">
      <c r="A43" s="91" t="s">
        <v>135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2" ht="12.75" x14ac:dyDescent="0.2">
      <c r="A44" s="91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1:12" ht="12.75" x14ac:dyDescent="0.2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1:12" ht="12.75" x14ac:dyDescent="0.2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1:12" ht="12.75" x14ac:dyDescent="0.2">
      <c r="A47" s="1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 x14ac:dyDescent="0.2">
      <c r="A48" s="16"/>
    </row>
    <row r="49" spans="1:3" ht="12.75" x14ac:dyDescent="0.2">
      <c r="A49" s="16"/>
    </row>
    <row r="50" spans="1:3" ht="12.75" x14ac:dyDescent="0.2">
      <c r="A50" s="16"/>
    </row>
    <row r="51" spans="1:3" ht="12.75" x14ac:dyDescent="0.2">
      <c r="A51" s="16"/>
    </row>
    <row r="52" spans="1:3" ht="12.75" x14ac:dyDescent="0.2">
      <c r="A52" s="16"/>
    </row>
    <row r="53" spans="1:3" ht="12.75" x14ac:dyDescent="0.2">
      <c r="A53" s="16"/>
    </row>
    <row r="54" spans="1:3" ht="12.75" x14ac:dyDescent="0.2">
      <c r="A54" s="16"/>
    </row>
    <row r="55" spans="1:3" ht="12.75" x14ac:dyDescent="0.2">
      <c r="A55" s="16"/>
    </row>
    <row r="56" spans="1:3" ht="12.75" x14ac:dyDescent="0.2">
      <c r="A56" s="16"/>
    </row>
    <row r="57" spans="1:3" ht="12.75" x14ac:dyDescent="0.2">
      <c r="A57" s="16"/>
    </row>
    <row r="58" spans="1:3" ht="12.75" x14ac:dyDescent="0.2">
      <c r="A58" s="16"/>
    </row>
    <row r="59" spans="1:3" ht="12.75" x14ac:dyDescent="0.2">
      <c r="A59" s="16"/>
    </row>
    <row r="60" spans="1:3" ht="12.75" x14ac:dyDescent="0.2">
      <c r="A60" s="16"/>
      <c r="B60" s="9"/>
    </row>
    <row r="61" spans="1:3" ht="15" x14ac:dyDescent="0.25">
      <c r="A61" s="16"/>
      <c r="B61" s="7"/>
    </row>
    <row r="62" spans="1:3" ht="12.75" x14ac:dyDescent="0.2">
      <c r="A62" s="16"/>
    </row>
    <row r="63" spans="1:3" ht="20.25" x14ac:dyDescent="0.3">
      <c r="A63" s="16"/>
      <c r="B63" s="9"/>
      <c r="C63" s="18"/>
    </row>
    <row r="64" spans="1:3" ht="12.75" x14ac:dyDescent="0.2">
      <c r="A64" s="16"/>
      <c r="B64" s="9"/>
    </row>
    <row r="65" spans="1:2" ht="12.75" x14ac:dyDescent="0.2">
      <c r="A65" s="16"/>
      <c r="B65" s="1"/>
    </row>
  </sheetData>
  <mergeCells count="21">
    <mergeCell ref="A45:L45"/>
    <mergeCell ref="A46:L46"/>
    <mergeCell ref="A40:B40"/>
    <mergeCell ref="A41:L41"/>
    <mergeCell ref="A42:L42"/>
    <mergeCell ref="A43:L43"/>
    <mergeCell ref="A44:L44"/>
    <mergeCell ref="A1:K2"/>
    <mergeCell ref="L1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hyperlinks>
    <hyperlink ref="K5" r:id="rId1"/>
    <hyperlink ref="K6" r:id="rId2"/>
    <hyperlink ref="K9" r:id="rId3"/>
    <hyperlink ref="K10" r:id="rId4"/>
    <hyperlink ref="K12" r:id="rId5"/>
    <hyperlink ref="K15" r:id="rId6"/>
    <hyperlink ref="K19" r:id="rId7"/>
    <hyperlink ref="K20" r:id="rId8"/>
    <hyperlink ref="K21" r:id="rId9"/>
    <hyperlink ref="K23" r:id="rId10"/>
    <hyperlink ref="K24" r:id="rId11"/>
    <hyperlink ref="K26" r:id="rId12"/>
    <hyperlink ref="K27" r:id="rId13"/>
    <hyperlink ref="K28" r:id="rId14"/>
    <hyperlink ref="K29" r:id="rId15"/>
    <hyperlink ref="K30" r:id="rId16"/>
    <hyperlink ref="K31" r:id="rId17"/>
    <hyperlink ref="K33" r:id="rId18"/>
    <hyperlink ref="K34" r:id="rId19"/>
    <hyperlink ref="K35" r:id="rId20"/>
  </hyperlinks>
  <pageMargins left="0.7" right="0.7" top="0.75" bottom="0.75" header="0.3" footer="0.3"/>
  <pageSetup scale="56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Guide to College Cost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LeJeune</dc:creator>
  <cp:lastModifiedBy>MSU</cp:lastModifiedBy>
  <cp:lastPrinted>2013-09-23T20:35:07Z</cp:lastPrinted>
  <dcterms:created xsi:type="dcterms:W3CDTF">2013-09-23T21:09:35Z</dcterms:created>
  <dcterms:modified xsi:type="dcterms:W3CDTF">2013-10-09T15:23:33Z</dcterms:modified>
</cp:coreProperties>
</file>